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20" windowHeight="1083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'신용카드사용내역'!$A$1:$G$19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<sst xmlns="http://schemas.openxmlformats.org/spreadsheetml/2006/main" count="57" uniqueCount="30">
  <si>
    <t>2021년  4월</t>
  </si>
  <si>
    <t xml:space="preserve">2021년4월 </t>
  </si>
  <si>
    <t xml:space="preserve">(건당 50만원이상 업무추진비, 건당 100만원 이상 업무추진비 이외 경비 사용내역) </t>
  </si>
  <si>
    <t>아이스크림미디어</t>
  </si>
  <si>
    <t>합             계</t>
  </si>
  <si>
    <t>내                   역</t>
  </si>
  <si>
    <t>유                          형</t>
  </si>
  <si>
    <t>업체명</t>
  </si>
  <si>
    <t>비 고</t>
  </si>
  <si>
    <t>비고</t>
  </si>
  <si>
    <t xml:space="preserve">  ② 물품구입등</t>
  </si>
  <si>
    <t xml:space="preserve">신용카드 사용내역 </t>
  </si>
  <si>
    <t xml:space="preserve">  ① 업무추진 등</t>
  </si>
  <si>
    <t>현금영수증 사용 내역</t>
  </si>
  <si>
    <t>□ 세부 집행내역</t>
  </si>
  <si>
    <t>□ 유형별 집행내역</t>
  </si>
  <si>
    <t>(단위 : 원)</t>
  </si>
  <si>
    <t>물품구입 등</t>
  </si>
  <si>
    <t>해당사항없음</t>
  </si>
  <si>
    <t>합   계</t>
  </si>
  <si>
    <t>업무추진 등</t>
  </si>
  <si>
    <t>건   수</t>
  </si>
  <si>
    <t>사용일자</t>
  </si>
  <si>
    <t>소   계</t>
  </si>
  <si>
    <t>업무협의</t>
  </si>
  <si>
    <t>금   액</t>
  </si>
  <si>
    <t>구    분</t>
  </si>
  <si>
    <t>광명화훼집하장</t>
  </si>
  <si>
    <t>2021학년도 2,4학년 주제통합활동 행사 물품 구입</t>
  </si>
  <si>
    <t>4월 소통과 화합의날 운영 협의회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</si>
</sst>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  <numFmt numFmtId="171" formatCode="[$-412]yyyy\-mm\-dd"/>
  </numFmts>
  <fonts count="3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sz val="9"/>
      <color indexed="8"/>
      <name val="Dotum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3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19" fillId="0" borderId="16" xfId="306" applyNumberFormat="1" applyFont="1" applyFill="1" applyBorder="1" applyAlignment="1">
      <alignment horizontal="center" vertical="center" wrapText="1"/>
    </xf>
    <xf numFmtId="171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right" vertical="center" wrapText="1"/>
    </xf>
    <xf numFmtId="167" fontId="26" fillId="6" borderId="10" xfId="0" applyNumberFormat="1" applyFont="1" applyFill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 shrinkToFit="1"/>
    </xf>
    <xf numFmtId="0" fontId="19" fillId="0" borderId="18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defaultGridColor="0" view="pageBreakPreview" zoomScaleSheetLayoutView="100" colorId="22" workbookViewId="0" topLeftCell="A1">
      <selection activeCell="F5" sqref="F5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61" t="s">
        <v>13</v>
      </c>
      <c r="B1" s="61"/>
      <c r="C1" s="61"/>
      <c r="D1" s="61"/>
      <c r="E1" s="61"/>
      <c r="F1" s="61"/>
      <c r="G1" s="1"/>
      <c r="S1" s="2"/>
    </row>
    <row r="2" spans="1:19" ht="27" customHeight="1">
      <c r="A2" s="61"/>
      <c r="B2" s="61"/>
      <c r="C2" s="61"/>
      <c r="D2" s="61"/>
      <c r="E2" s="61"/>
      <c r="F2" s="61"/>
      <c r="G2" s="1"/>
      <c r="S2" s="2"/>
    </row>
    <row r="3" spans="1:6" ht="27" customHeight="1">
      <c r="A3" s="65" t="s">
        <v>2</v>
      </c>
      <c r="B3" s="65"/>
      <c r="C3" s="65"/>
      <c r="D3" s="65"/>
      <c r="E3" s="65"/>
      <c r="F3" s="65"/>
    </row>
    <row r="4" spans="1:19" ht="20.25" customHeight="1">
      <c r="A4" s="62" t="s">
        <v>0</v>
      </c>
      <c r="B4" s="62"/>
      <c r="C4" s="62"/>
      <c r="D4" s="62"/>
      <c r="E4" s="62"/>
      <c r="F4" s="62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7" t="s">
        <v>15</v>
      </c>
      <c r="B6" s="57"/>
      <c r="C6" s="57"/>
      <c r="D6" s="57"/>
      <c r="E6" s="57"/>
      <c r="F6" s="57"/>
      <c r="G6" s="1"/>
    </row>
    <row r="7" spans="1:18" s="7" customFormat="1" ht="15.75" customHeight="1">
      <c r="A7" s="4"/>
      <c r="B7" s="4"/>
      <c r="C7" s="4"/>
      <c r="D7" s="4"/>
      <c r="E7" s="4"/>
      <c r="F7" s="5" t="s">
        <v>16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64" t="s">
        <v>6</v>
      </c>
      <c r="B8" s="64"/>
      <c r="C8" s="64"/>
      <c r="D8" s="10" t="s">
        <v>21</v>
      </c>
      <c r="E8" s="10" t="s">
        <v>25</v>
      </c>
      <c r="F8" s="10" t="s">
        <v>9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63" t="s">
        <v>12</v>
      </c>
      <c r="B9" s="63"/>
      <c r="C9" s="63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63" t="s">
        <v>10</v>
      </c>
      <c r="B10" s="63"/>
      <c r="C10" s="63"/>
      <c r="D10" s="12">
        <f>COUNT(F22)</f>
        <v>0</v>
      </c>
      <c r="E10" s="47">
        <f>F22</f>
        <v>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9" t="s">
        <v>4</v>
      </c>
      <c r="B11" s="59"/>
      <c r="C11" s="59"/>
      <c r="D11" s="22"/>
      <c r="E11" s="23">
        <f>SUM(E9:E10)</f>
        <v>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7" t="s">
        <v>14</v>
      </c>
      <c r="B13" s="57"/>
      <c r="C13" s="57"/>
      <c r="D13" s="57"/>
      <c r="E13" s="57"/>
      <c r="F13" s="57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16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72" t="s">
        <v>24</v>
      </c>
      <c r="B15" s="16"/>
      <c r="C15" s="71"/>
      <c r="D15" s="71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72"/>
      <c r="B16" s="16"/>
      <c r="C16" s="69"/>
      <c r="D16" s="70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72"/>
      <c r="B17" s="16"/>
      <c r="C17" s="71"/>
      <c r="D17" s="71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23</v>
      </c>
      <c r="B18" s="18"/>
      <c r="C18" s="67">
        <f>COUNTA(C15:C17)</f>
        <v>0</v>
      </c>
      <c r="D18" s="68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26</v>
      </c>
      <c r="B19" s="15" t="s">
        <v>22</v>
      </c>
      <c r="C19" s="58" t="s">
        <v>5</v>
      </c>
      <c r="D19" s="58"/>
      <c r="E19" s="15" t="s">
        <v>7</v>
      </c>
      <c r="F19" s="15" t="s">
        <v>25</v>
      </c>
      <c r="G19" s="15" t="s">
        <v>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20</v>
      </c>
      <c r="B20" s="46"/>
      <c r="C20" s="54" t="s">
        <v>18</v>
      </c>
      <c r="D20" s="55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23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17</v>
      </c>
      <c r="B22" s="42"/>
      <c r="C22" s="54" t="s">
        <v>18</v>
      </c>
      <c r="D22" s="55"/>
      <c r="E22" s="43"/>
      <c r="F22" s="38"/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23</v>
      </c>
      <c r="B23" s="28"/>
      <c r="C23" s="56"/>
      <c r="D23" s="56"/>
      <c r="E23" s="44"/>
      <c r="F23" s="34">
        <f>SUM(F22:F22)</f>
        <v>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tabSelected="1" defaultGridColor="0" zoomScaleSheetLayoutView="100" colorId="22" workbookViewId="0" topLeftCell="A1">
      <selection activeCell="C25" sqref="C25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0" t="s">
        <v>11</v>
      </c>
      <c r="B1" s="61"/>
      <c r="C1" s="61"/>
      <c r="D1" s="61"/>
      <c r="E1" s="60"/>
      <c r="F1" s="61"/>
      <c r="G1" s="61"/>
      <c r="S1" s="2"/>
    </row>
    <row r="2" spans="1:19" ht="27" customHeight="1">
      <c r="A2" s="60"/>
      <c r="B2" s="61"/>
      <c r="C2" s="61"/>
      <c r="D2" s="61"/>
      <c r="E2" s="60"/>
      <c r="F2" s="61"/>
      <c r="G2" s="61"/>
      <c r="S2" s="2"/>
    </row>
    <row r="3" spans="1:19" ht="27" customHeight="1">
      <c r="A3" s="65" t="s">
        <v>2</v>
      </c>
      <c r="B3" s="65"/>
      <c r="C3" s="65"/>
      <c r="D3" s="65"/>
      <c r="E3" s="65"/>
      <c r="F3" s="65"/>
      <c r="G3" s="65"/>
      <c r="S3" s="2"/>
    </row>
    <row r="4" spans="1:19" ht="27" customHeight="1">
      <c r="A4" s="62" t="s">
        <v>1</v>
      </c>
      <c r="B4" s="62"/>
      <c r="C4" s="62"/>
      <c r="D4" s="62"/>
      <c r="E4" s="62"/>
      <c r="F4" s="62"/>
      <c r="G4" s="62"/>
      <c r="S4" s="2"/>
    </row>
    <row r="5" spans="1:7" ht="27" customHeight="1">
      <c r="A5" s="57" t="s">
        <v>15</v>
      </c>
      <c r="B5" s="57"/>
      <c r="C5" s="57"/>
      <c r="D5" s="57"/>
      <c r="E5" s="57"/>
      <c r="F5" s="57"/>
      <c r="G5" s="57"/>
    </row>
    <row r="6" spans="1:18" s="7" customFormat="1" ht="27" customHeight="1">
      <c r="A6" s="4"/>
      <c r="B6" s="4"/>
      <c r="C6" s="4"/>
      <c r="D6" s="4"/>
      <c r="E6" s="4"/>
      <c r="F6" s="4"/>
      <c r="G6" s="5" t="s">
        <v>16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64" t="s">
        <v>6</v>
      </c>
      <c r="B7" s="64"/>
      <c r="C7" s="64"/>
      <c r="D7" s="10" t="s">
        <v>21</v>
      </c>
      <c r="E7" s="10"/>
      <c r="F7" s="10" t="s">
        <v>25</v>
      </c>
      <c r="G7" s="10" t="s">
        <v>9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63" t="s">
        <v>12</v>
      </c>
      <c r="B8" s="63"/>
      <c r="C8" s="63"/>
      <c r="D8" s="12">
        <v>1</v>
      </c>
      <c r="E8" s="12"/>
      <c r="F8" s="36">
        <f>F16</f>
        <v>675000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63" t="s">
        <v>10</v>
      </c>
      <c r="B9" s="63"/>
      <c r="C9" s="63"/>
      <c r="D9" s="12">
        <f>COUNT(F17:F17)</f>
        <v>1</v>
      </c>
      <c r="E9" s="12"/>
      <c r="F9" s="36">
        <f>F18</f>
        <v>1059000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9" t="s">
        <v>4</v>
      </c>
      <c r="B10" s="59"/>
      <c r="C10" s="59"/>
      <c r="D10" s="22"/>
      <c r="E10" s="22"/>
      <c r="F10" s="37">
        <f>SUM(F8:F9)</f>
        <v>1734000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7" t="s">
        <v>14</v>
      </c>
      <c r="B12" s="57"/>
      <c r="C12" s="57"/>
      <c r="D12" s="57"/>
      <c r="E12" s="57"/>
      <c r="F12" s="57"/>
      <c r="G12" s="5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16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26</v>
      </c>
      <c r="B14" s="15" t="s">
        <v>22</v>
      </c>
      <c r="C14" s="58" t="s">
        <v>5</v>
      </c>
      <c r="D14" s="58"/>
      <c r="E14" s="15" t="s">
        <v>7</v>
      </c>
      <c r="F14" s="15" t="s">
        <v>25</v>
      </c>
      <c r="G14" s="15" t="s">
        <v>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20</v>
      </c>
      <c r="B15" s="46">
        <v>44316</v>
      </c>
      <c r="C15" s="54" t="s">
        <v>29</v>
      </c>
      <c r="D15" s="55"/>
      <c r="E15" s="43" t="s">
        <v>27</v>
      </c>
      <c r="F15" s="33">
        <v>675000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23</v>
      </c>
      <c r="B16" s="31"/>
      <c r="C16" s="32"/>
      <c r="D16" s="30"/>
      <c r="E16" s="30"/>
      <c r="F16" s="34">
        <f>SUM(F15:F15)</f>
        <v>675000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8" t="s">
        <v>17</v>
      </c>
      <c r="B17" s="51">
        <v>44306</v>
      </c>
      <c r="C17" s="66" t="s">
        <v>28</v>
      </c>
      <c r="D17" s="66"/>
      <c r="E17" s="49" t="s">
        <v>3</v>
      </c>
      <c r="F17" s="52">
        <v>1059000</v>
      </c>
      <c r="G17" s="50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25" t="s">
        <v>23</v>
      </c>
      <c r="B18" s="28"/>
      <c r="C18" s="56"/>
      <c r="D18" s="56"/>
      <c r="E18" s="44"/>
      <c r="F18" s="34">
        <f>SUM(F17:F17)</f>
        <v>1059000</v>
      </c>
      <c r="G18" s="2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21" t="s">
        <v>19</v>
      </c>
      <c r="B19" s="29"/>
      <c r="C19" s="53"/>
      <c r="D19" s="53"/>
      <c r="E19" s="45"/>
      <c r="F19" s="35">
        <f>SUM(F16+F18)</f>
        <v>1734000</v>
      </c>
      <c r="G19" s="2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14.25">
      <c r="C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</sheetData>
  <mergeCells count="15">
    <mergeCell ref="C19:D19"/>
    <mergeCell ref="C15:D15"/>
    <mergeCell ref="C18:D18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7:D17"/>
  </mergeCells>
  <printOptions horizontalCentered="1"/>
  <pageMargins left="0.20986111462116241" right="0.1966666728258133" top="0.7795833349227905" bottom="0.35430556535720825" header="0.35430556535720825" footer="0.27541667222976685"/>
  <pageSetup horizontalDpi="600" verticalDpi="600" orientation="portrait" paperSize="9" scale="94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